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30" windowHeight="5040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<sst xmlns="http://schemas.openxmlformats.org/spreadsheetml/2006/main" count="28" uniqueCount="27">
  <si>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</si>
  <si>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</si>
  <si>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</si>
  <si>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</si>
  <si>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</si>
  <si>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</si>
  <si>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</si>
  <si>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</si>
  <si>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</si>
  <si>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</si>
  <si>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</si>
  <si>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</si>
  <si>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</si>
  <si>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</si>
  <si>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</si>
  <si>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</si>
  <si>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</si>
  <si>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</si>
  <si>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</si>
  <si>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</si>
  <si>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</si>
  <si>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</si>
  <si>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</si>
  <si>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</si>
  <si>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</si>
  <si>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</si>
  <si>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1-й квартал 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</si>
</sst>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1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54" fillId="0" borderId="20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177" fontId="52" fillId="0" borderId="0" xfId="219" applyNumberFormat="1" applyFont="1" applyProtection="1">
      <alignment/>
      <protection/>
    </xf>
    <xf numFmtId="177" fontId="52" fillId="0" borderId="0" xfId="219" applyNumberFormat="1" applyFont="1" applyAlignment="1" applyProtection="1">
      <alignment vertical="center"/>
      <protection/>
    </xf>
    <xf numFmtId="177" fontId="11" fillId="0" borderId="21" xfId="220" applyNumberFormat="1" applyFont="1" applyBorder="1" applyAlignment="1" applyProtection="1">
      <alignment horizontal="center" vertical="center" wrapText="1"/>
      <protection/>
    </xf>
    <xf numFmtId="177" fontId="11" fillId="0" borderId="22" xfId="220" applyNumberFormat="1" applyFont="1" applyBorder="1" applyAlignment="1" applyProtection="1">
      <alignment horizontal="center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220" applyNumberFormat="1" applyFont="1" applyFill="1" applyBorder="1" applyAlignment="1" applyProtection="1">
      <alignment horizontal="right" vertical="center" wrapText="1"/>
      <protection/>
    </xf>
    <xf numFmtId="177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Alignment="1">
      <alignment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177" fontId="11" fillId="0" borderId="27" xfId="220" applyNumberFormat="1" applyFont="1" applyBorder="1" applyAlignment="1" applyProtection="1">
      <alignment horizontal="center" vertical="center" wrapText="1"/>
      <protection/>
    </xf>
    <xf numFmtId="177" fontId="11" fillId="0" borderId="28" xfId="220" applyNumberFormat="1" applyFont="1" applyBorder="1" applyAlignment="1" applyProtection="1">
      <alignment horizontal="center" vertical="center" wrapText="1"/>
      <protection/>
    </xf>
    <xf numFmtId="177" fontId="11" fillId="0" borderId="29" xfId="220" applyNumberFormat="1" applyFont="1" applyBorder="1" applyAlignment="1" applyProtection="1">
      <alignment horizontal="center" vertical="center" wrapText="1"/>
      <protection/>
    </xf>
    <xf numFmtId="177" fontId="11" fillId="0" borderId="30" xfId="220" applyNumberFormat="1" applyFont="1" applyBorder="1" applyAlignment="1" applyProtection="1">
      <alignment horizontal="center" vertical="center" wrapText="1"/>
      <protection/>
    </xf>
    <xf numFmtId="177" fontId="11" fillId="0" borderId="31" xfId="220" applyNumberFormat="1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  <xf numFmtId="3" fontId="50" fillId="0" borderId="0" xfId="219" applyNumberFormat="1" applyFont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H25" sqref="H25"/>
    </sheetView>
  </sheetViews>
  <sheetFormatPr defaultColWidth="9.140625" defaultRowHeight="15"/>
  <cols>
    <col min="2" max="2" width="57.421875" style="0" customWidth="1"/>
    <col min="3" max="3" width="14.7109375" style="17" customWidth="1"/>
    <col min="4" max="4" width="14.00390625" style="17" customWidth="1"/>
    <col min="5" max="5" width="12.7109375" style="17" customWidth="1"/>
    <col min="6" max="6" width="14.00390625" style="17" customWidth="1"/>
    <col min="7" max="7" width="13.421875" style="17" customWidth="1"/>
  </cols>
  <sheetData>
    <row r="2" spans="2:7" ht="40.5" customHeight="1" thickBot="1">
      <c r="B2" s="18" t="s">
        <v>26</v>
      </c>
      <c r="C2" s="19"/>
      <c r="D2" s="19"/>
      <c r="E2" s="19"/>
      <c r="F2" s="19"/>
      <c r="G2" s="20"/>
    </row>
    <row r="3" spans="2:7" ht="15">
      <c r="B3" s="1"/>
      <c r="C3" s="9"/>
      <c r="D3" s="9"/>
      <c r="E3" s="9"/>
      <c r="F3" s="9"/>
      <c r="G3" s="9"/>
    </row>
    <row r="4" spans="2:7" ht="15.75" customHeight="1">
      <c r="B4" s="21"/>
      <c r="C4" s="21"/>
      <c r="D4" s="21"/>
      <c r="E4" s="21"/>
      <c r="F4" s="21"/>
      <c r="G4" s="10"/>
    </row>
    <row r="5" spans="2:7" ht="15" customHeight="1">
      <c r="B5" s="22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3"/>
      <c r="C6" s="25"/>
      <c r="D6" s="11" t="s">
        <v>1</v>
      </c>
      <c r="E6" s="11" t="s">
        <v>5</v>
      </c>
      <c r="F6" s="11" t="s">
        <v>6</v>
      </c>
      <c r="G6" s="12" t="s">
        <v>2</v>
      </c>
    </row>
    <row r="7" spans="2:7" ht="15">
      <c r="B7" s="2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6" t="s">
        <v>8</v>
      </c>
      <c r="C9" s="13">
        <f>D9+E9+F9+G9</f>
        <v>29186.591</v>
      </c>
      <c r="D9" s="14">
        <v>29186.591</v>
      </c>
      <c r="E9" s="14"/>
      <c r="F9" s="14"/>
      <c r="G9" s="14"/>
    </row>
    <row r="10" spans="2:7" ht="15">
      <c r="B10" s="3" t="s">
        <v>9</v>
      </c>
      <c r="C10" s="15">
        <f aca="true" t="shared" si="0" ref="C10:C26">D10+E10+F10+G10</f>
        <v>0</v>
      </c>
      <c r="D10" s="16"/>
      <c r="E10" s="16"/>
      <c r="F10" s="16"/>
      <c r="G10" s="16"/>
    </row>
    <row r="11" spans="2:7" ht="15">
      <c r="B11" s="3" t="s">
        <v>10</v>
      </c>
      <c r="C11" s="15">
        <f t="shared" si="0"/>
        <v>0</v>
      </c>
      <c r="D11" s="16"/>
      <c r="E11" s="16"/>
      <c r="F11" s="16"/>
      <c r="G11" s="16"/>
    </row>
    <row r="12" spans="2:7" ht="22.5">
      <c r="B12" s="6" t="s">
        <v>11</v>
      </c>
      <c r="C12" s="13">
        <f>D12+E12+F12+G12</f>
        <v>7644.380999999999</v>
      </c>
      <c r="D12" s="13"/>
      <c r="E12" s="13"/>
      <c r="F12" s="13">
        <f>F13</f>
        <v>7442.802</v>
      </c>
      <c r="G12" s="13">
        <f>G15</f>
        <v>201.579</v>
      </c>
    </row>
    <row r="13" spans="2:7" ht="15">
      <c r="B13" s="4" t="s">
        <v>1</v>
      </c>
      <c r="C13" s="15">
        <f t="shared" si="0"/>
        <v>7442.802</v>
      </c>
      <c r="D13" s="15"/>
      <c r="E13" s="16"/>
      <c r="F13" s="16">
        <v>7442.802</v>
      </c>
      <c r="G13" s="16"/>
    </row>
    <row r="14" spans="2:7" ht="15">
      <c r="B14" s="4" t="s">
        <v>12</v>
      </c>
      <c r="C14" s="15">
        <f t="shared" si="0"/>
        <v>0</v>
      </c>
      <c r="D14" s="15"/>
      <c r="E14" s="15"/>
      <c r="F14" s="16"/>
      <c r="G14" s="16"/>
    </row>
    <row r="15" spans="2:7" ht="15">
      <c r="B15" s="4" t="s">
        <v>13</v>
      </c>
      <c r="C15" s="15">
        <f t="shared" si="0"/>
        <v>201.579</v>
      </c>
      <c r="D15" s="15"/>
      <c r="E15" s="15"/>
      <c r="F15" s="15"/>
      <c r="G15" s="16">
        <v>201.579</v>
      </c>
    </row>
    <row r="16" spans="2:7" ht="15">
      <c r="B16" s="4" t="s">
        <v>14</v>
      </c>
      <c r="C16" s="15">
        <f t="shared" si="0"/>
        <v>0</v>
      </c>
      <c r="D16" s="15"/>
      <c r="E16" s="15"/>
      <c r="F16" s="15"/>
      <c r="G16" s="15"/>
    </row>
    <row r="17" spans="2:7" ht="15">
      <c r="B17" s="7" t="s">
        <v>15</v>
      </c>
      <c r="C17" s="13">
        <f>D17+E17+F17+G17</f>
        <v>28648.895000000004</v>
      </c>
      <c r="D17" s="14">
        <f>D18+D19+D20</f>
        <v>21343.406000000003</v>
      </c>
      <c r="E17" s="14"/>
      <c r="F17" s="14">
        <f>F18+F19+F20</f>
        <v>7107.427</v>
      </c>
      <c r="G17" s="14">
        <f>G18+G19+G20</f>
        <v>198.062</v>
      </c>
    </row>
    <row r="18" spans="2:7" ht="22.5">
      <c r="B18" s="5" t="s">
        <v>23</v>
      </c>
      <c r="C18" s="15">
        <f t="shared" si="0"/>
        <v>5176.716</v>
      </c>
      <c r="D18" s="16">
        <v>3049.6360000000004</v>
      </c>
      <c r="E18" s="16">
        <v>0</v>
      </c>
      <c r="F18" s="16">
        <v>1969.7939999999999</v>
      </c>
      <c r="G18" s="16">
        <v>157.286</v>
      </c>
    </row>
    <row r="19" spans="2:7" ht="15">
      <c r="B19" s="5" t="s">
        <v>24</v>
      </c>
      <c r="C19" s="15">
        <f t="shared" si="0"/>
        <v>263.47299999999996</v>
      </c>
      <c r="D19" s="16">
        <v>0</v>
      </c>
      <c r="E19" s="16">
        <v>0</v>
      </c>
      <c r="F19" s="16">
        <v>259.823</v>
      </c>
      <c r="G19" s="16">
        <v>3.65</v>
      </c>
    </row>
    <row r="20" spans="2:7" ht="15">
      <c r="B20" s="5" t="s">
        <v>25</v>
      </c>
      <c r="C20" s="15">
        <f t="shared" si="0"/>
        <v>23208.706000000002</v>
      </c>
      <c r="D20" s="16">
        <v>18293.770000000004</v>
      </c>
      <c r="E20" s="16">
        <v>0</v>
      </c>
      <c r="F20" s="16">
        <v>4877.8099999999995</v>
      </c>
      <c r="G20" s="16">
        <v>37.126</v>
      </c>
    </row>
    <row r="21" spans="2:7" ht="15">
      <c r="B21" s="7" t="s">
        <v>16</v>
      </c>
      <c r="C21" s="13">
        <f t="shared" si="0"/>
        <v>7644.380999999999</v>
      </c>
      <c r="D21" s="14">
        <f>F12</f>
        <v>7442.802</v>
      </c>
      <c r="E21" s="14">
        <v>0</v>
      </c>
      <c r="F21" s="14">
        <f>G12</f>
        <v>201.579</v>
      </c>
      <c r="G21" s="14"/>
    </row>
    <row r="22" spans="2:7" ht="15">
      <c r="B22" s="7" t="s">
        <v>17</v>
      </c>
      <c r="C22" s="13">
        <f t="shared" si="0"/>
        <v>0</v>
      </c>
      <c r="D22" s="14"/>
      <c r="E22" s="14"/>
      <c r="F22" s="14"/>
      <c r="G22" s="14"/>
    </row>
    <row r="23" spans="2:7" ht="15">
      <c r="B23" s="7" t="s">
        <v>18</v>
      </c>
      <c r="C23" s="13">
        <f t="shared" si="0"/>
        <v>537.6960000000001</v>
      </c>
      <c r="D23" s="14">
        <v>400.38300000000004</v>
      </c>
      <c r="E23" s="14">
        <v>0</v>
      </c>
      <c r="F23" s="14">
        <v>133.796</v>
      </c>
      <c r="G23" s="14">
        <v>3.517</v>
      </c>
    </row>
    <row r="24" spans="2:7" ht="15">
      <c r="B24" s="3" t="s">
        <v>19</v>
      </c>
      <c r="C24" s="15">
        <f t="shared" si="0"/>
        <v>0</v>
      </c>
      <c r="D24" s="16"/>
      <c r="E24" s="16"/>
      <c r="F24" s="16"/>
      <c r="G24" s="16"/>
    </row>
    <row r="25" spans="2:7" ht="22.5">
      <c r="B25" s="6" t="s">
        <v>20</v>
      </c>
      <c r="C25" s="13">
        <f t="shared" si="0"/>
        <v>0</v>
      </c>
      <c r="D25" s="14"/>
      <c r="E25" s="14"/>
      <c r="F25" s="14"/>
      <c r="G25" s="14"/>
    </row>
    <row r="26" spans="2:7" ht="15">
      <c r="B26" s="7" t="s">
        <v>21</v>
      </c>
      <c r="C26" s="13">
        <f t="shared" si="0"/>
        <v>0</v>
      </c>
      <c r="D26" s="14"/>
      <c r="E26" s="14"/>
      <c r="F26" s="14"/>
      <c r="G26" s="14"/>
    </row>
    <row r="27" spans="2:7" ht="15">
      <c r="B27" s="8" t="s">
        <v>22</v>
      </c>
      <c r="C27" s="13">
        <f>D27+E27+F27+G27</f>
        <v>-2.0463630789890885E-12</v>
      </c>
      <c r="D27" s="13">
        <f>D9-D17-D21-D23</f>
        <v>-2.0463630789890885E-12</v>
      </c>
      <c r="E27" s="13"/>
      <c r="F27" s="13">
        <f>F9-F17-F21-F23+F12</f>
        <v>0</v>
      </c>
      <c r="G27" s="13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2023-04-25T10:46:22Z</dcterms:modified>
  <cp:category/>
  <cp:version/>
  <cp:contentType/>
  <cp:contentStatus/>
</cp:coreProperties>
</file>