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0800" activeTab="0"/>
  </bookViews>
  <sheets>
    <sheet name="Баланс эл.эн (Отпуск ЭЭ за 3кв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<sst xmlns="http://schemas.openxmlformats.org/spreadsheetml/2006/main" count="28" uniqueCount="27">
  <si>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</si>
  <si>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</si>
  <si>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</si>
  <si>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</si>
  <si>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</si>
  <si>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</si>
  <si>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</si>
  <si>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</si>
  <si>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</si>
  <si>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</si>
  <si>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</si>
  <si>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</si>
  <si>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</si>
  <si>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</si>
  <si>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</si>
  <si>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</si>
  <si>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</si>
  <si>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</si>
  <si>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</si>
  <si>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</si>
  <si>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</si>
  <si>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</si>
  <si>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</si>
  <si>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</si>
  <si>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</si>
  <si>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</si>
  <si>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3-й квартал 2014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</si>
</sst>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25" fillId="0" borderId="1">
      <alignment/>
      <protection locked="0"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0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0" fontId="51" fillId="33" borderId="23" xfId="219" applyFont="1" applyFill="1" applyBorder="1" applyAlignment="1" applyProtection="1">
      <alignment horizontal="center" vertical="center" wrapText="1"/>
      <protection/>
    </xf>
    <xf numFmtId="0" fontId="51" fillId="33" borderId="24" xfId="219" applyFont="1" applyFill="1" applyBorder="1" applyAlignment="1" applyProtection="1">
      <alignment horizontal="center" vertical="center" wrapText="1"/>
      <protection/>
    </xf>
    <xf numFmtId="0" fontId="51" fillId="33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  <xf numFmtId="49" fontId="12" fillId="34" borderId="13" xfId="220" applyNumberFormat="1" applyFont="1" applyFill="1" applyBorder="1" applyAlignment="1" applyProtection="1">
      <alignment horizontal="left" vertical="center" wrapText="1"/>
      <protection/>
    </xf>
    <xf numFmtId="203" fontId="12" fillId="34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34" borderId="13" xfId="220" applyNumberFormat="1" applyFont="1" applyFill="1" applyBorder="1" applyAlignment="1" applyProtection="1">
      <alignment horizontal="right" vertical="center" wrapText="1"/>
      <protection/>
    </xf>
    <xf numFmtId="202" fontId="12" fillId="34" borderId="13" xfId="220" applyNumberFormat="1" applyFont="1" applyFill="1" applyBorder="1" applyAlignment="1" applyProtection="1">
      <alignment horizontal="right" vertical="center" wrapText="1"/>
      <protection/>
    </xf>
    <xf numFmtId="49" fontId="12" fillId="34" borderId="13" xfId="0" applyNumberFormat="1" applyFont="1" applyFill="1" applyBorder="1" applyAlignment="1" applyProtection="1">
      <alignment vertical="center" wrapText="1"/>
      <protection/>
    </xf>
    <xf numFmtId="49" fontId="12" fillId="34" borderId="13" xfId="0" applyNumberFormat="1" applyFont="1" applyFill="1" applyBorder="1" applyAlignment="1" applyProtection="1">
      <alignment vertical="center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’ћѓћ‚›‰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„ђ’ђ" xfId="92"/>
    <cellStyle name="‡ђѓћ‹ћ‚ћљ1" xfId="93"/>
    <cellStyle name="‡ђѓћ‹ћ‚ћљ2" xfId="94"/>
    <cellStyle name="€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ova\Desktop\&#1045;&#1048;&#1040;&#1057;\2014\46%20&#1101;&#1101;\07%202014%20%20&#1082;&#1086;&#1088;&#1088;&#1077;&#1082;&#1090;&#1080;&#1088;&#1086;&#1074;&#1082;&#1072;%2046EP.ST(v1.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ova\Desktop\&#1045;&#1048;&#1040;&#1057;\2014\46%20&#1101;&#1101;\08%202014%20&#1082;&#1086;&#1088;&#1088;&#1077;&#1082;&#1090;&#1080;&#1088;&#1086;&#1074;&#1082;&#1072;%2046EP.ST(v1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ova\Desktop\&#1045;&#1048;&#1040;&#1057;\2014\46%20&#1101;&#1101;\09%202014%2046EP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19">
          <cell r="J19">
            <v>440.206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19">
          <cell r="J19">
            <v>462.797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19">
          <cell r="J19">
            <v>495.081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15.75" customHeight="1" thickBot="1">
      <c r="B2" s="13" t="s">
        <v>26</v>
      </c>
      <c r="C2" s="14"/>
      <c r="D2" s="14"/>
      <c r="E2" s="14"/>
      <c r="F2" s="14"/>
      <c r="G2" s="15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16"/>
      <c r="C4" s="16"/>
      <c r="D4" s="16"/>
      <c r="E4" s="16"/>
      <c r="F4" s="16"/>
      <c r="G4" s="2"/>
    </row>
    <row r="5" spans="2:7" ht="15" customHeight="1">
      <c r="B5" s="17" t="s">
        <v>0</v>
      </c>
      <c r="C5" s="17" t="s">
        <v>3</v>
      </c>
      <c r="D5" s="19" t="s">
        <v>4</v>
      </c>
      <c r="E5" s="20"/>
      <c r="F5" s="20"/>
      <c r="G5" s="21"/>
    </row>
    <row r="6" spans="2:7" ht="15.75" thickBot="1">
      <c r="B6" s="18"/>
      <c r="C6" s="18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2" t="s">
        <v>7</v>
      </c>
      <c r="C8" s="22"/>
      <c r="D8" s="22"/>
      <c r="E8" s="22"/>
      <c r="F8" s="22"/>
      <c r="G8" s="22"/>
    </row>
    <row r="9" spans="2:7" ht="15">
      <c r="B9" s="23" t="s">
        <v>8</v>
      </c>
      <c r="C9" s="25">
        <f>D9+E9+F9+G9</f>
        <v>26270.657</v>
      </c>
      <c r="D9" s="24">
        <v>26270.657</v>
      </c>
      <c r="E9" s="24"/>
      <c r="F9" s="24"/>
      <c r="G9" s="24"/>
    </row>
    <row r="10" spans="2:7" ht="15">
      <c r="B10" s="6" t="s">
        <v>9</v>
      </c>
      <c r="C10" s="9">
        <f aca="true" t="shared" si="0" ref="C10:C27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23" t="s">
        <v>11</v>
      </c>
      <c r="C12" s="25">
        <f t="shared" si="0"/>
        <v>11662.911</v>
      </c>
      <c r="D12" s="25"/>
      <c r="E12" s="25"/>
      <c r="F12" s="26">
        <v>10264.827</v>
      </c>
      <c r="G12" s="26">
        <f>'[3]Отпуск ЭЭ сет организациями'!$J$19+'[4]Отпуск ЭЭ сет организациями'!$J$19+'[5]Отпуск ЭЭ сет организациями'!$J$19</f>
        <v>1398.084</v>
      </c>
    </row>
    <row r="13" spans="2:7" ht="15">
      <c r="B13" s="7" t="s">
        <v>1</v>
      </c>
      <c r="C13" s="9">
        <f t="shared" si="0"/>
        <v>10264.827</v>
      </c>
      <c r="D13" s="9"/>
      <c r="E13" s="8"/>
      <c r="F13" s="11">
        <v>10264.827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1398.084</v>
      </c>
      <c r="D15" s="9"/>
      <c r="E15" s="9"/>
      <c r="F15" s="10"/>
      <c r="G15" s="11">
        <v>1398.084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27" t="s">
        <v>15</v>
      </c>
      <c r="C17" s="25">
        <f t="shared" si="0"/>
        <v>25690.232</v>
      </c>
      <c r="D17" s="24">
        <f>D18+D19+D20</f>
        <v>15652.126</v>
      </c>
      <c r="E17" s="24"/>
      <c r="F17" s="24">
        <f>F18+F19+F20</f>
        <v>8670.918</v>
      </c>
      <c r="G17" s="24">
        <f>G18+G19+G20</f>
        <v>1367.1879999999999</v>
      </c>
    </row>
    <row r="18" spans="2:7" ht="22.5">
      <c r="B18" s="12" t="s">
        <v>23</v>
      </c>
      <c r="C18" s="9">
        <f t="shared" si="0"/>
        <v>10019.58</v>
      </c>
      <c r="D18" s="8">
        <v>2642.5570000000002</v>
      </c>
      <c r="E18" s="8"/>
      <c r="F18" s="8">
        <v>6451.459</v>
      </c>
      <c r="G18" s="8">
        <v>925.564</v>
      </c>
    </row>
    <row r="19" spans="2:7" ht="15">
      <c r="B19" s="12" t="s">
        <v>24</v>
      </c>
      <c r="C19" s="9">
        <f t="shared" si="0"/>
        <v>714.5029999999999</v>
      </c>
      <c r="D19" s="8"/>
      <c r="E19" s="8"/>
      <c r="F19" s="8">
        <v>290.84299999999996</v>
      </c>
      <c r="G19" s="8">
        <v>423.66</v>
      </c>
    </row>
    <row r="20" spans="2:7" ht="15">
      <c r="B20" s="12" t="s">
        <v>25</v>
      </c>
      <c r="C20" s="9">
        <f t="shared" si="0"/>
        <v>14956.149</v>
      </c>
      <c r="D20" s="8">
        <v>13009.569</v>
      </c>
      <c r="E20" s="8"/>
      <c r="F20" s="8">
        <v>1928.616</v>
      </c>
      <c r="G20" s="8">
        <v>17.964</v>
      </c>
    </row>
    <row r="21" spans="2:7" ht="15">
      <c r="B21" s="27" t="s">
        <v>16</v>
      </c>
      <c r="C21" s="25">
        <f t="shared" si="0"/>
        <v>11662.911</v>
      </c>
      <c r="D21" s="24">
        <v>10264.827</v>
      </c>
      <c r="E21" s="24"/>
      <c r="F21" s="24">
        <v>1398.084</v>
      </c>
      <c r="G21" s="24"/>
    </row>
    <row r="22" spans="2:7" ht="15">
      <c r="B22" s="27" t="s">
        <v>17</v>
      </c>
      <c r="C22" s="25">
        <f t="shared" si="0"/>
        <v>0</v>
      </c>
      <c r="D22" s="24"/>
      <c r="E22" s="24"/>
      <c r="F22" s="24"/>
      <c r="G22" s="24"/>
    </row>
    <row r="23" spans="2:7" ht="15">
      <c r="B23" s="27" t="s">
        <v>18</v>
      </c>
      <c r="C23" s="25">
        <f t="shared" si="0"/>
        <v>580.425</v>
      </c>
      <c r="D23" s="24">
        <v>353.704</v>
      </c>
      <c r="E23" s="24"/>
      <c r="F23" s="24">
        <v>195.825</v>
      </c>
      <c r="G23" s="24">
        <v>30.896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23" t="s">
        <v>20</v>
      </c>
      <c r="C25" s="25">
        <f t="shared" si="0"/>
        <v>0</v>
      </c>
      <c r="D25" s="24"/>
      <c r="E25" s="24"/>
      <c r="F25" s="24"/>
      <c r="G25" s="24"/>
    </row>
    <row r="26" spans="2:7" ht="15">
      <c r="B26" s="27" t="s">
        <v>21</v>
      </c>
      <c r="C26" s="25">
        <f t="shared" si="0"/>
        <v>0</v>
      </c>
      <c r="D26" s="24"/>
      <c r="E26" s="24"/>
      <c r="F26" s="24"/>
      <c r="G26" s="24"/>
    </row>
    <row r="27" spans="2:7" ht="15">
      <c r="B27" s="28" t="s">
        <v>22</v>
      </c>
      <c r="C27" s="25">
        <f t="shared" si="0"/>
        <v>-4.973799150320701E-13</v>
      </c>
      <c r="D27" s="25">
        <f>D9+D12+D25-D17-D21-D23-D26</f>
        <v>-2.8421709430404007E-13</v>
      </c>
      <c r="E27" s="25"/>
      <c r="F27" s="25">
        <f>F9+F12+F25-F17-F21-F23-F26</f>
        <v>-3.979039320256561E-13</v>
      </c>
      <c r="G27" s="25">
        <f>G9+G12+G25-G17-G21-G23-G26</f>
        <v>1.8474111129762605E-13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0:G11 D24:D26 D12:D16 F24:G26 E9:G9 F14:G14 G13 F16:G16 F15 D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2015-01-29T06:40:48Z</dcterms:modified>
  <cp:category/>
  <cp:version/>
  <cp:contentType/>
  <cp:contentStatus/>
</cp:coreProperties>
</file>